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L:\31_SILC\60_ProdPublications\60_RapportsQualite\SILC21\61_Tables_et_graphiques\"/>
    </mc:Choice>
  </mc:AlternateContent>
  <xr:revisionPtr revIDLastSave="0" documentId="13_ncr:1_{874920B4-E85A-44C2-865A-DED827F0A27F}" xr6:coauthVersionLast="47" xr6:coauthVersionMax="47" xr10:uidLastSave="{00000000-0000-0000-0000-000000000000}"/>
  <bookViews>
    <workbookView xWindow="1155" yWindow="210" windowWidth="25515" windowHeight="15450" xr2:uid="{00000000-000D-0000-FFFF-FFFF00000000}"/>
  </bookViews>
  <sheets>
    <sheet name="2021" sheetId="2" r:id="rId1"/>
  </sheets>
  <definedNames>
    <definedName name="_2_1_6" localSheetId="0">'2021'!$A$3:$F$30</definedName>
    <definedName name="Print_Area" localSheetId="0">'2021'!$A$1:$K$30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2" l="1"/>
  <c r="K24" i="2"/>
  <c r="K29" i="2"/>
  <c r="K28" i="2"/>
  <c r="K27" i="2"/>
  <c r="K26" i="2"/>
  <c r="I29" i="2"/>
  <c r="I28" i="2"/>
  <c r="I27" i="2"/>
  <c r="I26" i="2"/>
  <c r="I25" i="2"/>
  <c r="I24" i="2"/>
  <c r="G29" i="2"/>
  <c r="G28" i="2"/>
  <c r="G27" i="2"/>
  <c r="G26" i="2"/>
  <c r="G25" i="2"/>
  <c r="G24" i="2"/>
  <c r="E29" i="2"/>
  <c r="E28" i="2"/>
  <c r="E27" i="2"/>
  <c r="E26" i="2"/>
  <c r="E25" i="2"/>
  <c r="E24" i="2"/>
  <c r="C25" i="2"/>
  <c r="C26" i="2"/>
  <c r="C27" i="2"/>
  <c r="C28" i="2"/>
  <c r="C29" i="2"/>
  <c r="C24" i="2"/>
  <c r="K17" i="2"/>
  <c r="K16" i="2"/>
  <c r="K21" i="2"/>
  <c r="K20" i="2"/>
  <c r="K19" i="2"/>
  <c r="K18" i="2"/>
  <c r="I21" i="2"/>
  <c r="I20" i="2"/>
  <c r="I19" i="2"/>
  <c r="I18" i="2"/>
  <c r="I17" i="2"/>
  <c r="I16" i="2"/>
  <c r="G21" i="2"/>
  <c r="G20" i="2"/>
  <c r="G19" i="2"/>
  <c r="G18" i="2"/>
  <c r="G17" i="2"/>
  <c r="G16" i="2"/>
  <c r="E21" i="2"/>
  <c r="E20" i="2"/>
  <c r="E19" i="2"/>
  <c r="E18" i="2"/>
  <c r="E17" i="2"/>
  <c r="E16" i="2"/>
  <c r="C18" i="2"/>
  <c r="C17" i="2"/>
  <c r="C19" i="2"/>
  <c r="C20" i="2"/>
  <c r="C21" i="2"/>
  <c r="C16" i="2"/>
  <c r="K12" i="2"/>
  <c r="K10" i="2"/>
  <c r="I13" i="2"/>
  <c r="I11" i="2"/>
  <c r="I10" i="2"/>
  <c r="I8" i="2"/>
  <c r="G10" i="2"/>
  <c r="C9" i="2"/>
  <c r="C10" i="2"/>
  <c r="C12" i="2"/>
  <c r="J14" i="2"/>
  <c r="K11" i="2" s="1"/>
  <c r="H14" i="2"/>
  <c r="I14" i="2" s="1"/>
  <c r="F14" i="2"/>
  <c r="G9" i="2" s="1"/>
  <c r="D14" i="2"/>
  <c r="E14" i="2" s="1"/>
  <c r="B14" i="2"/>
  <c r="C14" i="2" s="1"/>
  <c r="K14" i="2"/>
  <c r="C22" i="2"/>
  <c r="E22" i="2"/>
  <c r="G22" i="2"/>
  <c r="I22" i="2"/>
  <c r="K22" i="2"/>
  <c r="C30" i="2"/>
  <c r="E30" i="2"/>
  <c r="G30" i="2"/>
  <c r="I30" i="2"/>
  <c r="K30" i="2"/>
  <c r="K13" i="2" l="1"/>
  <c r="E8" i="2"/>
  <c r="G12" i="2"/>
  <c r="I12" i="2"/>
  <c r="G14" i="2"/>
  <c r="G13" i="2"/>
  <c r="C8" i="2"/>
  <c r="E12" i="2"/>
  <c r="G8" i="2"/>
  <c r="K8" i="2"/>
  <c r="G11" i="2"/>
  <c r="E13" i="2"/>
  <c r="C13" i="2"/>
  <c r="E11" i="2"/>
  <c r="K9" i="2"/>
  <c r="E10" i="2"/>
  <c r="C11" i="2"/>
  <c r="E9" i="2"/>
  <c r="I9" i="2"/>
</calcChain>
</file>

<file path=xl/sharedStrings.xml><?xml version="1.0" encoding="utf-8"?>
<sst xmlns="http://schemas.openxmlformats.org/spreadsheetml/2006/main" count="43" uniqueCount="23">
  <si>
    <t>R1</t>
  </si>
  <si>
    <t>R2</t>
  </si>
  <si>
    <t>R3</t>
  </si>
  <si>
    <t>R4</t>
  </si>
  <si>
    <t>Total</t>
  </si>
  <si>
    <t>N</t>
  </si>
  <si>
    <t>%</t>
  </si>
  <si>
    <t>March</t>
  </si>
  <si>
    <t>April</t>
  </si>
  <si>
    <t>May</t>
  </si>
  <si>
    <t>June</t>
  </si>
  <si>
    <t>Total, grid</t>
  </si>
  <si>
    <t>Household interviews</t>
  </si>
  <si>
    <t>Total, household</t>
  </si>
  <si>
    <t>Individual interviews</t>
  </si>
  <si>
    <t>Total, individual</t>
  </si>
  <si>
    <t>February</t>
  </si>
  <si>
    <t>Rotational group</t>
  </si>
  <si>
    <t xml:space="preserve">Wave </t>
  </si>
  <si>
    <t>Joined panel</t>
  </si>
  <si>
    <t>Grid interviews</t>
  </si>
  <si>
    <t>January</t>
  </si>
  <si>
    <t>Time distribution of interviews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</si>
</sst>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"/>
    <numFmt numFmtId="165" formatCode="0.0%"/>
  </numFmts>
  <fonts count="7" x14ac:knownFonts="1">
    <font>
      <sz val="11"/>
      <color theme="1"/>
      <name val="Arial"/>
      <family val="2"/>
    </font>
    <font>
      <sz val="10"/>
      <name val="MS Sans Serif"/>
      <family val="2"/>
    </font>
    <font>
      <sz val="8.5"/>
      <name val="Arial"/>
      <family val="2"/>
    </font>
    <font>
      <i/>
      <sz val="8.5"/>
      <name val="Arial"/>
      <family val="2"/>
    </font>
    <font>
      <b/>
      <i/>
      <sz val="8.5"/>
      <name val="Arial"/>
      <family val="2"/>
    </font>
    <font>
      <b/>
      <sz val="8.5"/>
      <name val="Arial"/>
      <family val="2"/>
    </font>
    <font>
      <b/>
      <sz val="10"/>
      <name val="MS Sans Serif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164" fontId="2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164" fontId="5" fillId="0" borderId="2" xfId="1" applyNumberFormat="1" applyFont="1" applyBorder="1" applyAlignment="1">
      <alignment horizontal="right"/>
    </xf>
    <xf numFmtId="165" fontId="4" fillId="0" borderId="2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0" fontId="2" fillId="2" borderId="1" xfId="1" applyFont="1" applyFill="1" applyBorder="1" applyAlignment="1">
      <alignment horizontal="justify"/>
    </xf>
    <xf numFmtId="0" fontId="1" fillId="0" borderId="0" xfId="1" applyFont="1"/>
    <xf numFmtId="0" fontId="2" fillId="2" borderId="0" xfId="1" applyFont="1" applyFill="1" applyBorder="1" applyAlignment="1">
      <alignment horizontal="justify"/>
    </xf>
    <xf numFmtId="0" fontId="2" fillId="2" borderId="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justify"/>
    </xf>
    <xf numFmtId="0" fontId="2" fillId="2" borderId="2" xfId="1" applyFont="1" applyFill="1" applyBorder="1" applyAlignment="1">
      <alignment horizontal="right"/>
    </xf>
    <xf numFmtId="0" fontId="3" fillId="2" borderId="2" xfId="1" applyFont="1" applyFill="1" applyBorder="1" applyAlignment="1">
      <alignment horizontal="right"/>
    </xf>
    <xf numFmtId="0" fontId="2" fillId="0" borderId="0" xfId="1" applyFont="1" applyAlignment="1">
      <alignment horizontal="justify"/>
    </xf>
    <xf numFmtId="0" fontId="2" fillId="0" borderId="0" xfId="1" applyFont="1"/>
    <xf numFmtId="0" fontId="5" fillId="0" borderId="2" xfId="1" applyFont="1" applyBorder="1" applyAlignment="1">
      <alignment horizontal="justify"/>
    </xf>
    <xf numFmtId="1" fontId="1" fillId="0" borderId="0" xfId="1" applyNumberFormat="1" applyFont="1"/>
    <xf numFmtId="0" fontId="6" fillId="0" borderId="0" xfId="1" applyFont="1"/>
    <xf numFmtId="0" fontId="2" fillId="2" borderId="1" xfId="1" applyFont="1" applyFill="1" applyBorder="1" applyAlignment="1">
      <alignment horizontal="center"/>
    </xf>
    <xf numFmtId="0" fontId="5" fillId="3" borderId="3" xfId="1" applyFont="1" applyFill="1" applyBorder="1" applyAlignment="1">
      <alignment horizontal="justify"/>
    </xf>
    <xf numFmtId="0" fontId="2" fillId="2" borderId="0" xfId="1" applyFont="1" applyFill="1" applyBorder="1" applyAlignment="1">
      <alignment horizontal="center"/>
    </xf>
    <xf numFmtId="0" fontId="5" fillId="0" borderId="0" xfId="1" applyFont="1" applyAlignment="1">
      <alignment horizontal="justify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showGridLines="0" tabSelected="1" workbookViewId="0">
      <selection activeCell="D37" sqref="D37"/>
    </sheetView>
  </sheetViews>
  <sheetFormatPr baseColWidth="10" defaultColWidth="8" defaultRowHeight="12.75" x14ac:dyDescent="0.2"/>
  <cols>
    <col min="1" max="1" width="13.125" style="8" customWidth="1"/>
    <col min="2" max="11" width="8.625" style="8" customWidth="1"/>
    <col min="12" max="256" width="8" style="8"/>
    <col min="257" max="257" width="13.125" style="8" customWidth="1"/>
    <col min="258" max="267" width="8.625" style="8" customWidth="1"/>
    <col min="268" max="512" width="8" style="8"/>
    <col min="513" max="513" width="13.125" style="8" customWidth="1"/>
    <col min="514" max="523" width="8.625" style="8" customWidth="1"/>
    <col min="524" max="768" width="8" style="8"/>
    <col min="769" max="769" width="13.125" style="8" customWidth="1"/>
    <col min="770" max="779" width="8.625" style="8" customWidth="1"/>
    <col min="780" max="1024" width="8" style="8"/>
    <col min="1025" max="1025" width="13.125" style="8" customWidth="1"/>
    <col min="1026" max="1035" width="8.625" style="8" customWidth="1"/>
    <col min="1036" max="1280" width="8" style="8"/>
    <col min="1281" max="1281" width="13.125" style="8" customWidth="1"/>
    <col min="1282" max="1291" width="8.625" style="8" customWidth="1"/>
    <col min="1292" max="1536" width="8" style="8"/>
    <col min="1537" max="1537" width="13.125" style="8" customWidth="1"/>
    <col min="1538" max="1547" width="8.625" style="8" customWidth="1"/>
    <col min="1548" max="1792" width="8" style="8"/>
    <col min="1793" max="1793" width="13.125" style="8" customWidth="1"/>
    <col min="1794" max="1803" width="8.625" style="8" customWidth="1"/>
    <col min="1804" max="2048" width="8" style="8"/>
    <col min="2049" max="2049" width="13.125" style="8" customWidth="1"/>
    <col min="2050" max="2059" width="8.625" style="8" customWidth="1"/>
    <col min="2060" max="2304" width="8" style="8"/>
    <col min="2305" max="2305" width="13.125" style="8" customWidth="1"/>
    <col min="2306" max="2315" width="8.625" style="8" customWidth="1"/>
    <col min="2316" max="2560" width="8" style="8"/>
    <col min="2561" max="2561" width="13.125" style="8" customWidth="1"/>
    <col min="2562" max="2571" width="8.625" style="8" customWidth="1"/>
    <col min="2572" max="2816" width="8" style="8"/>
    <col min="2817" max="2817" width="13.125" style="8" customWidth="1"/>
    <col min="2818" max="2827" width="8.625" style="8" customWidth="1"/>
    <col min="2828" max="3072" width="8" style="8"/>
    <col min="3073" max="3073" width="13.125" style="8" customWidth="1"/>
    <col min="3074" max="3083" width="8.625" style="8" customWidth="1"/>
    <col min="3084" max="3328" width="8" style="8"/>
    <col min="3329" max="3329" width="13.125" style="8" customWidth="1"/>
    <col min="3330" max="3339" width="8.625" style="8" customWidth="1"/>
    <col min="3340" max="3584" width="8" style="8"/>
    <col min="3585" max="3585" width="13.125" style="8" customWidth="1"/>
    <col min="3586" max="3595" width="8.625" style="8" customWidth="1"/>
    <col min="3596" max="3840" width="8" style="8"/>
    <col min="3841" max="3841" width="13.125" style="8" customWidth="1"/>
    <col min="3842" max="3851" width="8.625" style="8" customWidth="1"/>
    <col min="3852" max="4096" width="8" style="8"/>
    <col min="4097" max="4097" width="13.125" style="8" customWidth="1"/>
    <col min="4098" max="4107" width="8.625" style="8" customWidth="1"/>
    <col min="4108" max="4352" width="8" style="8"/>
    <col min="4353" max="4353" width="13.125" style="8" customWidth="1"/>
    <col min="4354" max="4363" width="8.625" style="8" customWidth="1"/>
    <col min="4364" max="4608" width="8" style="8"/>
    <col min="4609" max="4609" width="13.125" style="8" customWidth="1"/>
    <col min="4610" max="4619" width="8.625" style="8" customWidth="1"/>
    <col min="4620" max="4864" width="8" style="8"/>
    <col min="4865" max="4865" width="13.125" style="8" customWidth="1"/>
    <col min="4866" max="4875" width="8.625" style="8" customWidth="1"/>
    <col min="4876" max="5120" width="8" style="8"/>
    <col min="5121" max="5121" width="13.125" style="8" customWidth="1"/>
    <col min="5122" max="5131" width="8.625" style="8" customWidth="1"/>
    <col min="5132" max="5376" width="8" style="8"/>
    <col min="5377" max="5377" width="13.125" style="8" customWidth="1"/>
    <col min="5378" max="5387" width="8.625" style="8" customWidth="1"/>
    <col min="5388" max="5632" width="8" style="8"/>
    <col min="5633" max="5633" width="13.125" style="8" customWidth="1"/>
    <col min="5634" max="5643" width="8.625" style="8" customWidth="1"/>
    <col min="5644" max="5888" width="8" style="8"/>
    <col min="5889" max="5889" width="13.125" style="8" customWidth="1"/>
    <col min="5890" max="5899" width="8.625" style="8" customWidth="1"/>
    <col min="5900" max="6144" width="8" style="8"/>
    <col min="6145" max="6145" width="13.125" style="8" customWidth="1"/>
    <col min="6146" max="6155" width="8.625" style="8" customWidth="1"/>
    <col min="6156" max="6400" width="8" style="8"/>
    <col min="6401" max="6401" width="13.125" style="8" customWidth="1"/>
    <col min="6402" max="6411" width="8.625" style="8" customWidth="1"/>
    <col min="6412" max="6656" width="8" style="8"/>
    <col min="6657" max="6657" width="13.125" style="8" customWidth="1"/>
    <col min="6658" max="6667" width="8.625" style="8" customWidth="1"/>
    <col min="6668" max="6912" width="8" style="8"/>
    <col min="6913" max="6913" width="13.125" style="8" customWidth="1"/>
    <col min="6914" max="6923" width="8.625" style="8" customWidth="1"/>
    <col min="6924" max="7168" width="8" style="8"/>
    <col min="7169" max="7169" width="13.125" style="8" customWidth="1"/>
    <col min="7170" max="7179" width="8.625" style="8" customWidth="1"/>
    <col min="7180" max="7424" width="8" style="8"/>
    <col min="7425" max="7425" width="13.125" style="8" customWidth="1"/>
    <col min="7426" max="7435" width="8.625" style="8" customWidth="1"/>
    <col min="7436" max="7680" width="8" style="8"/>
    <col min="7681" max="7681" width="13.125" style="8" customWidth="1"/>
    <col min="7682" max="7691" width="8.625" style="8" customWidth="1"/>
    <col min="7692" max="7936" width="8" style="8"/>
    <col min="7937" max="7937" width="13.125" style="8" customWidth="1"/>
    <col min="7938" max="7947" width="8.625" style="8" customWidth="1"/>
    <col min="7948" max="8192" width="8" style="8"/>
    <col min="8193" max="8193" width="13.125" style="8" customWidth="1"/>
    <col min="8194" max="8203" width="8.625" style="8" customWidth="1"/>
    <col min="8204" max="8448" width="8" style="8"/>
    <col min="8449" max="8449" width="13.125" style="8" customWidth="1"/>
    <col min="8450" max="8459" width="8.625" style="8" customWidth="1"/>
    <col min="8460" max="8704" width="8" style="8"/>
    <col min="8705" max="8705" width="13.125" style="8" customWidth="1"/>
    <col min="8706" max="8715" width="8.625" style="8" customWidth="1"/>
    <col min="8716" max="8960" width="8" style="8"/>
    <col min="8961" max="8961" width="13.125" style="8" customWidth="1"/>
    <col min="8962" max="8971" width="8.625" style="8" customWidth="1"/>
    <col min="8972" max="9216" width="8" style="8"/>
    <col min="9217" max="9217" width="13.125" style="8" customWidth="1"/>
    <col min="9218" max="9227" width="8.625" style="8" customWidth="1"/>
    <col min="9228" max="9472" width="8" style="8"/>
    <col min="9473" max="9473" width="13.125" style="8" customWidth="1"/>
    <col min="9474" max="9483" width="8.625" style="8" customWidth="1"/>
    <col min="9484" max="9728" width="8" style="8"/>
    <col min="9729" max="9729" width="13.125" style="8" customWidth="1"/>
    <col min="9730" max="9739" width="8.625" style="8" customWidth="1"/>
    <col min="9740" max="9984" width="8" style="8"/>
    <col min="9985" max="9985" width="13.125" style="8" customWidth="1"/>
    <col min="9986" max="9995" width="8.625" style="8" customWidth="1"/>
    <col min="9996" max="10240" width="8" style="8"/>
    <col min="10241" max="10241" width="13.125" style="8" customWidth="1"/>
    <col min="10242" max="10251" width="8.625" style="8" customWidth="1"/>
    <col min="10252" max="10496" width="8" style="8"/>
    <col min="10497" max="10497" width="13.125" style="8" customWidth="1"/>
    <col min="10498" max="10507" width="8.625" style="8" customWidth="1"/>
    <col min="10508" max="10752" width="8" style="8"/>
    <col min="10753" max="10753" width="13.125" style="8" customWidth="1"/>
    <col min="10754" max="10763" width="8.625" style="8" customWidth="1"/>
    <col min="10764" max="11008" width="8" style="8"/>
    <col min="11009" max="11009" width="13.125" style="8" customWidth="1"/>
    <col min="11010" max="11019" width="8.625" style="8" customWidth="1"/>
    <col min="11020" max="11264" width="8" style="8"/>
    <col min="11265" max="11265" width="13.125" style="8" customWidth="1"/>
    <col min="11266" max="11275" width="8.625" style="8" customWidth="1"/>
    <col min="11276" max="11520" width="8" style="8"/>
    <col min="11521" max="11521" width="13.125" style="8" customWidth="1"/>
    <col min="11522" max="11531" width="8.625" style="8" customWidth="1"/>
    <col min="11532" max="11776" width="8" style="8"/>
    <col min="11777" max="11777" width="13.125" style="8" customWidth="1"/>
    <col min="11778" max="11787" width="8.625" style="8" customWidth="1"/>
    <col min="11788" max="12032" width="8" style="8"/>
    <col min="12033" max="12033" width="13.125" style="8" customWidth="1"/>
    <col min="12034" max="12043" width="8.625" style="8" customWidth="1"/>
    <col min="12044" max="12288" width="8" style="8"/>
    <col min="12289" max="12289" width="13.125" style="8" customWidth="1"/>
    <col min="12290" max="12299" width="8.625" style="8" customWidth="1"/>
    <col min="12300" max="12544" width="8" style="8"/>
    <col min="12545" max="12545" width="13.125" style="8" customWidth="1"/>
    <col min="12546" max="12555" width="8.625" style="8" customWidth="1"/>
    <col min="12556" max="12800" width="8" style="8"/>
    <col min="12801" max="12801" width="13.125" style="8" customWidth="1"/>
    <col min="12802" max="12811" width="8.625" style="8" customWidth="1"/>
    <col min="12812" max="13056" width="8" style="8"/>
    <col min="13057" max="13057" width="13.125" style="8" customWidth="1"/>
    <col min="13058" max="13067" width="8.625" style="8" customWidth="1"/>
    <col min="13068" max="13312" width="8" style="8"/>
    <col min="13313" max="13313" width="13.125" style="8" customWidth="1"/>
    <col min="13314" max="13323" width="8.625" style="8" customWidth="1"/>
    <col min="13324" max="13568" width="8" style="8"/>
    <col min="13569" max="13569" width="13.125" style="8" customWidth="1"/>
    <col min="13570" max="13579" width="8.625" style="8" customWidth="1"/>
    <col min="13580" max="13824" width="8" style="8"/>
    <col min="13825" max="13825" width="13.125" style="8" customWidth="1"/>
    <col min="13826" max="13835" width="8.625" style="8" customWidth="1"/>
    <col min="13836" max="14080" width="8" style="8"/>
    <col min="14081" max="14081" width="13.125" style="8" customWidth="1"/>
    <col min="14082" max="14091" width="8.625" style="8" customWidth="1"/>
    <col min="14092" max="14336" width="8" style="8"/>
    <col min="14337" max="14337" width="13.125" style="8" customWidth="1"/>
    <col min="14338" max="14347" width="8.625" style="8" customWidth="1"/>
    <col min="14348" max="14592" width="8" style="8"/>
    <col min="14593" max="14593" width="13.125" style="8" customWidth="1"/>
    <col min="14594" max="14603" width="8.625" style="8" customWidth="1"/>
    <col min="14604" max="14848" width="8" style="8"/>
    <col min="14849" max="14849" width="13.125" style="8" customWidth="1"/>
    <col min="14850" max="14859" width="8.625" style="8" customWidth="1"/>
    <col min="14860" max="15104" width="8" style="8"/>
    <col min="15105" max="15105" width="13.125" style="8" customWidth="1"/>
    <col min="15106" max="15115" width="8.625" style="8" customWidth="1"/>
    <col min="15116" max="15360" width="8" style="8"/>
    <col min="15361" max="15361" width="13.125" style="8" customWidth="1"/>
    <col min="15362" max="15371" width="8.625" style="8" customWidth="1"/>
    <col min="15372" max="15616" width="8" style="8"/>
    <col min="15617" max="15617" width="13.125" style="8" customWidth="1"/>
    <col min="15618" max="15627" width="8.625" style="8" customWidth="1"/>
    <col min="15628" max="15872" width="8" style="8"/>
    <col min="15873" max="15873" width="13.125" style="8" customWidth="1"/>
    <col min="15874" max="15883" width="8.625" style="8" customWidth="1"/>
    <col min="15884" max="16128" width="8" style="8"/>
    <col min="16129" max="16129" width="13.125" style="8" customWidth="1"/>
    <col min="16130" max="16139" width="8.625" style="8" customWidth="1"/>
    <col min="16140" max="16384" width="8" style="8"/>
  </cols>
  <sheetData>
    <row r="1" spans="1:11" x14ac:dyDescent="0.2">
      <c r="A1" s="18" t="s">
        <v>22</v>
      </c>
    </row>
    <row r="3" spans="1:11" x14ac:dyDescent="0.2">
      <c r="A3" s="7" t="s">
        <v>17</v>
      </c>
      <c r="B3" s="19" t="s">
        <v>0</v>
      </c>
      <c r="C3" s="19"/>
      <c r="D3" s="19" t="s">
        <v>1</v>
      </c>
      <c r="E3" s="19"/>
      <c r="F3" s="19" t="s">
        <v>2</v>
      </c>
      <c r="G3" s="19"/>
      <c r="H3" s="19" t="s">
        <v>3</v>
      </c>
      <c r="I3" s="19"/>
      <c r="J3" s="19" t="s">
        <v>4</v>
      </c>
      <c r="K3" s="19"/>
    </row>
    <row r="4" spans="1:11" x14ac:dyDescent="0.2">
      <c r="A4" s="9" t="s">
        <v>18</v>
      </c>
      <c r="B4" s="21">
        <v>2</v>
      </c>
      <c r="C4" s="21"/>
      <c r="D4" s="21">
        <v>1</v>
      </c>
      <c r="E4" s="21"/>
      <c r="F4" s="21">
        <v>4</v>
      </c>
      <c r="G4" s="21"/>
      <c r="H4" s="21">
        <v>3</v>
      </c>
      <c r="I4" s="21"/>
      <c r="J4" s="10"/>
      <c r="K4" s="10"/>
    </row>
    <row r="5" spans="1:11" x14ac:dyDescent="0.2">
      <c r="A5" s="9" t="s">
        <v>19</v>
      </c>
      <c r="B5" s="21">
        <v>2020</v>
      </c>
      <c r="C5" s="21"/>
      <c r="D5" s="21">
        <v>2021</v>
      </c>
      <c r="E5" s="21"/>
      <c r="F5" s="21">
        <v>2018</v>
      </c>
      <c r="G5" s="21"/>
      <c r="H5" s="21">
        <v>2019</v>
      </c>
      <c r="I5" s="21"/>
      <c r="J5" s="10"/>
      <c r="K5" s="10"/>
    </row>
    <row r="6" spans="1:11" x14ac:dyDescent="0.2">
      <c r="A6" s="11"/>
      <c r="B6" s="12" t="s">
        <v>5</v>
      </c>
      <c r="C6" s="13" t="s">
        <v>6</v>
      </c>
      <c r="D6" s="12" t="s">
        <v>5</v>
      </c>
      <c r="E6" s="13" t="s">
        <v>6</v>
      </c>
      <c r="F6" s="12" t="s">
        <v>5</v>
      </c>
      <c r="G6" s="13" t="s">
        <v>6</v>
      </c>
      <c r="H6" s="12" t="s">
        <v>5</v>
      </c>
      <c r="I6" s="13" t="s">
        <v>6</v>
      </c>
      <c r="J6" s="12" t="s">
        <v>5</v>
      </c>
      <c r="K6" s="13" t="s">
        <v>6</v>
      </c>
    </row>
    <row r="7" spans="1:11" x14ac:dyDescent="0.2">
      <c r="A7" s="20" t="s">
        <v>20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x14ac:dyDescent="0.2">
      <c r="A8" s="14" t="s">
        <v>21</v>
      </c>
      <c r="B8" s="1">
        <v>420</v>
      </c>
      <c r="C8" s="2">
        <f>(B8/$B$14)</f>
        <v>0.18103448275862069</v>
      </c>
      <c r="D8" s="1">
        <v>778</v>
      </c>
      <c r="E8" s="2">
        <f>(D8/D$14)</f>
        <v>0.24473104749921359</v>
      </c>
      <c r="F8" s="1">
        <v>247</v>
      </c>
      <c r="G8" s="2">
        <f>(F8/F$14)</f>
        <v>0.18405365126676601</v>
      </c>
      <c r="H8" s="1">
        <v>324</v>
      </c>
      <c r="I8" s="2">
        <f>(H8/H$14)</f>
        <v>0.18367346938775511</v>
      </c>
      <c r="J8" s="1">
        <v>1769</v>
      </c>
      <c r="K8" s="2">
        <f>(J8/J$14)</f>
        <v>0.20557815223707146</v>
      </c>
    </row>
    <row r="9" spans="1:11" x14ac:dyDescent="0.2">
      <c r="A9" s="14" t="s">
        <v>16</v>
      </c>
      <c r="B9" s="1">
        <v>1003</v>
      </c>
      <c r="C9" s="2">
        <f t="shared" ref="C9:E13" si="0">(B9/$B$14)</f>
        <v>0.43232758620689654</v>
      </c>
      <c r="D9" s="1">
        <v>1093</v>
      </c>
      <c r="E9" s="2">
        <f t="shared" ref="E9:G13" si="1">(D9/D$14)</f>
        <v>0.34381881094683864</v>
      </c>
      <c r="F9" s="1">
        <v>600</v>
      </c>
      <c r="G9" s="2">
        <f>(F9/F$14)</f>
        <v>0.44709388971684055</v>
      </c>
      <c r="H9" s="1">
        <v>768</v>
      </c>
      <c r="I9" s="2">
        <f>(H9/H$14)</f>
        <v>0.43537414965986393</v>
      </c>
      <c r="J9" s="1">
        <v>3464</v>
      </c>
      <c r="K9" s="2">
        <f>(J9/J$14)</f>
        <v>0.40255665310865774</v>
      </c>
    </row>
    <row r="10" spans="1:11" x14ac:dyDescent="0.2">
      <c r="A10" s="14" t="s">
        <v>7</v>
      </c>
      <c r="B10" s="1">
        <v>538</v>
      </c>
      <c r="C10" s="2">
        <f t="shared" si="0"/>
        <v>0.23189655172413792</v>
      </c>
      <c r="D10" s="1">
        <v>770</v>
      </c>
      <c r="E10" s="2">
        <f t="shared" si="1"/>
        <v>0.24221453287197231</v>
      </c>
      <c r="F10" s="1">
        <v>312</v>
      </c>
      <c r="G10" s="2">
        <f t="shared" si="1"/>
        <v>0.23248882265275708</v>
      </c>
      <c r="H10" s="1">
        <v>415</v>
      </c>
      <c r="I10" s="2">
        <f t="shared" ref="I10" si="2">(H10/H$14)</f>
        <v>0.23526077097505668</v>
      </c>
      <c r="J10" s="1">
        <v>2035</v>
      </c>
      <c r="K10" s="2">
        <f t="shared" ref="K10" si="3">(J10/J$14)</f>
        <v>0.23649041255084252</v>
      </c>
    </row>
    <row r="11" spans="1:11" x14ac:dyDescent="0.2">
      <c r="A11" s="14" t="s">
        <v>8</v>
      </c>
      <c r="B11" s="1">
        <v>202</v>
      </c>
      <c r="C11" s="2">
        <f t="shared" si="0"/>
        <v>8.7068965517241373E-2</v>
      </c>
      <c r="D11" s="1">
        <v>266</v>
      </c>
      <c r="E11" s="2">
        <f t="shared" si="1"/>
        <v>8.3674111355772254E-2</v>
      </c>
      <c r="F11" s="1">
        <v>95</v>
      </c>
      <c r="G11" s="2">
        <f t="shared" si="1"/>
        <v>7.0789865871833085E-2</v>
      </c>
      <c r="H11" s="1">
        <v>151</v>
      </c>
      <c r="I11" s="2">
        <f t="shared" ref="I11" si="4">(H11/H$14)</f>
        <v>8.5600907029478451E-2</v>
      </c>
      <c r="J11" s="1">
        <v>714</v>
      </c>
      <c r="K11" s="2">
        <f t="shared" ref="K11" si="5">(J11/J$14)</f>
        <v>8.2975014526438115E-2</v>
      </c>
    </row>
    <row r="12" spans="1:11" x14ac:dyDescent="0.2">
      <c r="A12" s="14" t="s">
        <v>9</v>
      </c>
      <c r="B12" s="1">
        <v>112</v>
      </c>
      <c r="C12" s="2">
        <f t="shared" si="0"/>
        <v>4.8275862068965517E-2</v>
      </c>
      <c r="D12" s="1">
        <v>206</v>
      </c>
      <c r="E12" s="2">
        <f t="shared" si="1"/>
        <v>6.480025165146272E-2</v>
      </c>
      <c r="F12" s="1">
        <v>58</v>
      </c>
      <c r="G12" s="2">
        <f t="shared" si="1"/>
        <v>4.3219076005961254E-2</v>
      </c>
      <c r="H12" s="1">
        <v>70</v>
      </c>
      <c r="I12" s="2">
        <f t="shared" ref="I12" si="6">(H12/H$14)</f>
        <v>3.968253968253968E-2</v>
      </c>
      <c r="J12" s="1">
        <v>446</v>
      </c>
      <c r="K12" s="2">
        <f t="shared" ref="K12" si="7">(J12/J$14)</f>
        <v>5.1830331202789078E-2</v>
      </c>
    </row>
    <row r="13" spans="1:11" x14ac:dyDescent="0.2">
      <c r="A13" s="14" t="s">
        <v>10</v>
      </c>
      <c r="B13" s="1">
        <v>45</v>
      </c>
      <c r="C13" s="2">
        <f t="shared" si="0"/>
        <v>1.9396551724137932E-2</v>
      </c>
      <c r="D13" s="1">
        <v>66</v>
      </c>
      <c r="E13" s="2">
        <f t="shared" si="1"/>
        <v>2.0761245674740483E-2</v>
      </c>
      <c r="F13" s="1">
        <v>30</v>
      </c>
      <c r="G13" s="2">
        <f t="shared" si="1"/>
        <v>2.2354694485842028E-2</v>
      </c>
      <c r="H13" s="1">
        <v>36</v>
      </c>
      <c r="I13" s="2">
        <f t="shared" ref="I13" si="8">(H13/H$14)</f>
        <v>2.0408163265306121E-2</v>
      </c>
      <c r="J13" s="1">
        <v>177</v>
      </c>
      <c r="K13" s="2">
        <f t="shared" ref="K13" si="9">(J13/J$14)</f>
        <v>2.0569436374201045E-2</v>
      </c>
    </row>
    <row r="14" spans="1:11" x14ac:dyDescent="0.2">
      <c r="A14" s="22" t="s">
        <v>11</v>
      </c>
      <c r="B14" s="6">
        <f>SUM(B8:B13)</f>
        <v>2320</v>
      </c>
      <c r="C14" s="3">
        <f t="shared" ref="C14" si="10">B14/$B$14</f>
        <v>1</v>
      </c>
      <c r="D14" s="6">
        <f>SUM(D8:D13)</f>
        <v>3179</v>
      </c>
      <c r="E14" s="3">
        <f t="shared" ref="E14" si="11">D14/$D$14</f>
        <v>1</v>
      </c>
      <c r="F14" s="6">
        <f>SUM(F8:F13)</f>
        <v>1342</v>
      </c>
      <c r="G14" s="3">
        <f>F14/$F$14</f>
        <v>1</v>
      </c>
      <c r="H14" s="6">
        <f>SUM(H8:H13)</f>
        <v>1764</v>
      </c>
      <c r="I14" s="3">
        <f t="shared" ref="I14" si="12">H14/$H$14</f>
        <v>1</v>
      </c>
      <c r="J14" s="6">
        <f>SUM(J8:J13)</f>
        <v>8605</v>
      </c>
      <c r="K14" s="3">
        <f t="shared" ref="K14" si="13">J14/$J$14</f>
        <v>1</v>
      </c>
    </row>
    <row r="15" spans="1:11" s="15" customFormat="1" ht="12.6" customHeight="1" x14ac:dyDescent="0.2">
      <c r="A15" s="20" t="s">
        <v>12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</row>
    <row r="16" spans="1:11" s="15" customFormat="1" ht="12.6" customHeight="1" x14ac:dyDescent="0.2">
      <c r="A16" s="14" t="s">
        <v>21</v>
      </c>
      <c r="B16" s="1">
        <v>415</v>
      </c>
      <c r="C16" s="2">
        <f>(B16/B$22)</f>
        <v>0.1788793103448276</v>
      </c>
      <c r="D16" s="1">
        <v>757</v>
      </c>
      <c r="E16" s="2">
        <f>(D16/D$22)</f>
        <v>0.23812519660270526</v>
      </c>
      <c r="F16" s="1">
        <v>245</v>
      </c>
      <c r="G16" s="2">
        <f>(F16/F$22)</f>
        <v>0.18256333830104321</v>
      </c>
      <c r="H16" s="1">
        <v>322</v>
      </c>
      <c r="I16" s="2">
        <f>(H16/H$22)</f>
        <v>0.18253968253968253</v>
      </c>
      <c r="J16" s="1">
        <v>1739</v>
      </c>
      <c r="K16" s="2">
        <f>(J16/J$22)</f>
        <v>0.20209180708890181</v>
      </c>
    </row>
    <row r="17" spans="1:11" x14ac:dyDescent="0.2">
      <c r="A17" s="14" t="s">
        <v>16</v>
      </c>
      <c r="B17" s="1">
        <v>997</v>
      </c>
      <c r="C17" s="2">
        <f t="shared" ref="C17:E21" si="14">(B17/B$22)</f>
        <v>0.42974137931034484</v>
      </c>
      <c r="D17" s="1">
        <v>1098</v>
      </c>
      <c r="E17" s="2">
        <f t="shared" si="14"/>
        <v>0.34539163258886441</v>
      </c>
      <c r="F17" s="1">
        <v>596</v>
      </c>
      <c r="G17" s="2">
        <f t="shared" ref="G17" si="15">(F17/F$22)</f>
        <v>0.44411326378539495</v>
      </c>
      <c r="H17" s="1">
        <v>760</v>
      </c>
      <c r="I17" s="2">
        <f t="shared" ref="I17" si="16">(H17/H$22)</f>
        <v>0.43083900226757371</v>
      </c>
      <c r="J17" s="1">
        <v>3451</v>
      </c>
      <c r="K17" s="2">
        <f>(J17/J$22)</f>
        <v>0.40104590354445091</v>
      </c>
    </row>
    <row r="18" spans="1:11" x14ac:dyDescent="0.2">
      <c r="A18" s="14" t="s">
        <v>7</v>
      </c>
      <c r="B18" s="1">
        <v>543</v>
      </c>
      <c r="C18" s="2">
        <f>(B18/B$22)</f>
        <v>0.23405172413793104</v>
      </c>
      <c r="D18" s="1">
        <v>775</v>
      </c>
      <c r="E18" s="2">
        <f>(D18/D$22)</f>
        <v>0.24378735451399811</v>
      </c>
      <c r="F18" s="1">
        <v>318</v>
      </c>
      <c r="G18" s="2">
        <f>(F18/F$22)</f>
        <v>0.23695976154992549</v>
      </c>
      <c r="H18" s="1">
        <v>422</v>
      </c>
      <c r="I18" s="2">
        <f>(H18/H$22)</f>
        <v>0.23922902494331066</v>
      </c>
      <c r="J18" s="1">
        <v>2058</v>
      </c>
      <c r="K18" s="2">
        <f>(J18/J$22)</f>
        <v>0.23916327716443928</v>
      </c>
    </row>
    <row r="19" spans="1:11" x14ac:dyDescent="0.2">
      <c r="A19" s="14" t="s">
        <v>8</v>
      </c>
      <c r="B19" s="1">
        <v>204</v>
      </c>
      <c r="C19" s="2">
        <f t="shared" si="14"/>
        <v>8.7931034482758616E-2</v>
      </c>
      <c r="D19" s="1">
        <v>270</v>
      </c>
      <c r="E19" s="2">
        <f t="shared" si="14"/>
        <v>8.4932368669392896E-2</v>
      </c>
      <c r="F19" s="1">
        <v>93</v>
      </c>
      <c r="G19" s="2">
        <f t="shared" ref="G19" si="17">(F19/F$22)</f>
        <v>6.9299552906110284E-2</v>
      </c>
      <c r="H19" s="1">
        <v>151</v>
      </c>
      <c r="I19" s="2">
        <f t="shared" ref="I19" si="18">(H19/H$22)</f>
        <v>8.5600907029478451E-2</v>
      </c>
      <c r="J19" s="1">
        <v>718</v>
      </c>
      <c r="K19" s="2">
        <f t="shared" ref="K19" si="19">(J19/J$22)</f>
        <v>8.3439860546194067E-2</v>
      </c>
    </row>
    <row r="20" spans="1:11" x14ac:dyDescent="0.2">
      <c r="A20" s="14" t="s">
        <v>9</v>
      </c>
      <c r="B20" s="1">
        <v>115</v>
      </c>
      <c r="C20" s="2">
        <f t="shared" si="14"/>
        <v>4.9568965517241381E-2</v>
      </c>
      <c r="D20" s="1">
        <v>212</v>
      </c>
      <c r="E20" s="2">
        <f t="shared" si="14"/>
        <v>6.6687637621893683E-2</v>
      </c>
      <c r="F20" s="1">
        <v>60</v>
      </c>
      <c r="G20" s="2">
        <f t="shared" ref="G20" si="20">(F20/F$22)</f>
        <v>4.4709388971684055E-2</v>
      </c>
      <c r="H20" s="1">
        <v>73</v>
      </c>
      <c r="I20" s="2">
        <f t="shared" ref="I20" si="21">(H20/H$22)</f>
        <v>4.1383219954648526E-2</v>
      </c>
      <c r="J20" s="1">
        <v>460</v>
      </c>
      <c r="K20" s="2">
        <f t="shared" ref="K20" si="22">(J20/J$22)</f>
        <v>5.3457292271934923E-2</v>
      </c>
    </row>
    <row r="21" spans="1:11" x14ac:dyDescent="0.2">
      <c r="A21" s="14" t="s">
        <v>10</v>
      </c>
      <c r="B21" s="1">
        <v>46</v>
      </c>
      <c r="C21" s="2">
        <f t="shared" si="14"/>
        <v>1.9827586206896553E-2</v>
      </c>
      <c r="D21" s="1">
        <v>67</v>
      </c>
      <c r="E21" s="2">
        <f t="shared" si="14"/>
        <v>2.1075810003145644E-2</v>
      </c>
      <c r="F21" s="1">
        <v>30</v>
      </c>
      <c r="G21" s="2">
        <f t="shared" ref="G21" si="23">(F21/F$22)</f>
        <v>2.2354694485842028E-2</v>
      </c>
      <c r="H21" s="1">
        <v>36</v>
      </c>
      <c r="I21" s="2">
        <f t="shared" ref="I21" si="24">(H21/H$22)</f>
        <v>2.0408163265306121E-2</v>
      </c>
      <c r="J21" s="1">
        <v>179</v>
      </c>
      <c r="K21" s="2">
        <f t="shared" ref="K21" si="25">(J21/J$22)</f>
        <v>2.0801859384079024E-2</v>
      </c>
    </row>
    <row r="22" spans="1:11" x14ac:dyDescent="0.2">
      <c r="A22" s="22" t="s">
        <v>13</v>
      </c>
      <c r="B22" s="6">
        <v>2320</v>
      </c>
      <c r="C22" s="3">
        <f t="shared" ref="C22" si="26">B22/$B$22</f>
        <v>1</v>
      </c>
      <c r="D22" s="6">
        <v>3179</v>
      </c>
      <c r="E22" s="3">
        <f t="shared" ref="E22" si="27">D22/$D$22</f>
        <v>1</v>
      </c>
      <c r="F22" s="6">
        <v>1342</v>
      </c>
      <c r="G22" s="3">
        <f t="shared" ref="G22" si="28">F22/$F$22</f>
        <v>1</v>
      </c>
      <c r="H22" s="6">
        <v>1764</v>
      </c>
      <c r="I22" s="3">
        <f t="shared" ref="I22" si="29">H22/$H$22</f>
        <v>1</v>
      </c>
      <c r="J22" s="6">
        <v>8605</v>
      </c>
      <c r="K22" s="3">
        <f t="shared" ref="K22" si="30">J22/$J$22</f>
        <v>1</v>
      </c>
    </row>
    <row r="23" spans="1:11" s="15" customFormat="1" ht="12.6" customHeight="1" x14ac:dyDescent="0.2">
      <c r="A23" s="20" t="s">
        <v>14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s="15" customFormat="1" ht="12.6" customHeight="1" x14ac:dyDescent="0.2">
      <c r="A24" s="14" t="s">
        <v>21</v>
      </c>
      <c r="B24" s="1">
        <v>502</v>
      </c>
      <c r="C24" s="2">
        <f>(B24/B$30)</f>
        <v>0.14184797965526985</v>
      </c>
      <c r="D24" s="1">
        <v>1017</v>
      </c>
      <c r="E24" s="2">
        <f>(D24/D$30)</f>
        <v>0.20784794604537093</v>
      </c>
      <c r="F24" s="1">
        <v>340</v>
      </c>
      <c r="G24" s="2">
        <f>(F24/F$30)</f>
        <v>0.16441005802707931</v>
      </c>
      <c r="H24" s="1">
        <v>407</v>
      </c>
      <c r="I24" s="2">
        <f>(H24/H$30)</f>
        <v>0.15175242356450411</v>
      </c>
      <c r="J24" s="1">
        <v>2266</v>
      </c>
      <c r="K24" s="2">
        <f>(J24/J$30)</f>
        <v>0.17190107722652101</v>
      </c>
    </row>
    <row r="25" spans="1:11" x14ac:dyDescent="0.2">
      <c r="A25" s="14" t="s">
        <v>16</v>
      </c>
      <c r="B25" s="1">
        <v>1349</v>
      </c>
      <c r="C25" s="2">
        <f t="shared" ref="C25:E29" si="31">(B25/B$30)</f>
        <v>0.38118112461147219</v>
      </c>
      <c r="D25" s="1">
        <v>1617</v>
      </c>
      <c r="E25" s="2">
        <f t="shared" si="31"/>
        <v>0.33047210300429186</v>
      </c>
      <c r="F25" s="1">
        <v>804</v>
      </c>
      <c r="G25" s="2">
        <f t="shared" ref="G25" si="32">(F25/F$30)</f>
        <v>0.38878143133462284</v>
      </c>
      <c r="H25" s="1">
        <v>1060</v>
      </c>
      <c r="I25" s="2">
        <f t="shared" ref="I25" si="33">(H25/H$30)</f>
        <v>0.39522744220730799</v>
      </c>
      <c r="J25" s="1">
        <v>4830</v>
      </c>
      <c r="K25" s="2">
        <f>(J25/J$30)</f>
        <v>0.36640873918980427</v>
      </c>
    </row>
    <row r="26" spans="1:11" x14ac:dyDescent="0.2">
      <c r="A26" s="14" t="s">
        <v>7</v>
      </c>
      <c r="B26" s="1">
        <v>944</v>
      </c>
      <c r="C26" s="2">
        <f t="shared" si="31"/>
        <v>0.26674201751907317</v>
      </c>
      <c r="D26" s="1">
        <v>1268</v>
      </c>
      <c r="E26" s="2">
        <f t="shared" si="31"/>
        <v>0.25914571837318617</v>
      </c>
      <c r="F26" s="1">
        <v>559</v>
      </c>
      <c r="G26" s="2">
        <f t="shared" ref="G26" si="34">(F26/F$30)</f>
        <v>0.27030947775628628</v>
      </c>
      <c r="H26" s="1">
        <v>710</v>
      </c>
      <c r="I26" s="2">
        <f t="shared" ref="I26" si="35">(H26/H$30)</f>
        <v>0.26472781506338555</v>
      </c>
      <c r="J26" s="1">
        <v>3481</v>
      </c>
      <c r="K26" s="2">
        <f t="shared" ref="K26" si="36">(J26/J$30)</f>
        <v>0.26407221969352146</v>
      </c>
    </row>
    <row r="27" spans="1:11" x14ac:dyDescent="0.2">
      <c r="A27" s="14" t="s">
        <v>8</v>
      </c>
      <c r="B27" s="1">
        <v>426</v>
      </c>
      <c r="C27" s="2">
        <f t="shared" si="31"/>
        <v>0.12037298671941227</v>
      </c>
      <c r="D27" s="1">
        <v>502</v>
      </c>
      <c r="E27" s="2">
        <f t="shared" si="31"/>
        <v>0.10259554465563049</v>
      </c>
      <c r="F27" s="1">
        <v>203</v>
      </c>
      <c r="G27" s="2">
        <f t="shared" ref="G27" si="37">(F27/F$30)</f>
        <v>9.8162475822050288E-2</v>
      </c>
      <c r="H27" s="1">
        <v>303</v>
      </c>
      <c r="I27" s="2">
        <f t="shared" ref="I27" si="38">(H27/H$30)</f>
        <v>0.11297539149888143</v>
      </c>
      <c r="J27" s="1">
        <v>1434</v>
      </c>
      <c r="K27" s="2">
        <f t="shared" ref="K27" si="39">(J27/J$30)</f>
        <v>0.10878470641784252</v>
      </c>
    </row>
    <row r="28" spans="1:11" x14ac:dyDescent="0.2">
      <c r="A28" s="14" t="s">
        <v>9</v>
      </c>
      <c r="B28" s="1">
        <v>228</v>
      </c>
      <c r="C28" s="2">
        <f t="shared" si="31"/>
        <v>6.4424978807572766E-2</v>
      </c>
      <c r="D28" s="1">
        <v>364</v>
      </c>
      <c r="E28" s="2">
        <f t="shared" si="31"/>
        <v>7.4391988555078684E-2</v>
      </c>
      <c r="F28" s="1">
        <v>106</v>
      </c>
      <c r="G28" s="2">
        <f t="shared" ref="G28" si="40">(F28/F$30)</f>
        <v>5.1257253384912958E-2</v>
      </c>
      <c r="H28" s="1">
        <v>141</v>
      </c>
      <c r="I28" s="2">
        <f t="shared" ref="I28" si="41">(H28/H$30)</f>
        <v>5.2572706935123045E-2</v>
      </c>
      <c r="J28" s="1">
        <v>839</v>
      </c>
      <c r="K28" s="2">
        <f t="shared" ref="K28" si="42">(J28/J$30)</f>
        <v>6.364739796692459E-2</v>
      </c>
    </row>
    <row r="29" spans="1:11" x14ac:dyDescent="0.2">
      <c r="A29" s="14" t="s">
        <v>10</v>
      </c>
      <c r="B29" s="1">
        <v>90</v>
      </c>
      <c r="C29" s="2">
        <f t="shared" si="31"/>
        <v>2.5430912687199773E-2</v>
      </c>
      <c r="D29" s="1">
        <v>125</v>
      </c>
      <c r="E29" s="2">
        <f t="shared" si="31"/>
        <v>2.5546699366441855E-2</v>
      </c>
      <c r="F29" s="1">
        <v>56</v>
      </c>
      <c r="G29" s="2">
        <f t="shared" ref="G29" si="43">(F29/F$30)</f>
        <v>2.7079303675048357E-2</v>
      </c>
      <c r="H29" s="1">
        <v>61</v>
      </c>
      <c r="I29" s="2">
        <f t="shared" ref="I29" si="44">(H29/H$30)</f>
        <v>2.2744220730797911E-2</v>
      </c>
      <c r="J29" s="1">
        <v>332</v>
      </c>
      <c r="K29" s="2">
        <f t="shared" ref="K29" si="45">(J29/J$30)</f>
        <v>2.5185859505386134E-2</v>
      </c>
    </row>
    <row r="30" spans="1:11" x14ac:dyDescent="0.2">
      <c r="A30" s="16" t="s">
        <v>15</v>
      </c>
      <c r="B30" s="4">
        <v>3539</v>
      </c>
      <c r="C30" s="5">
        <f t="shared" ref="C30" si="46">B30/$B$30</f>
        <v>1</v>
      </c>
      <c r="D30" s="4">
        <v>4893</v>
      </c>
      <c r="E30" s="5">
        <f t="shared" ref="E30" si="47">D30/$D$30</f>
        <v>1</v>
      </c>
      <c r="F30" s="4">
        <v>2068</v>
      </c>
      <c r="G30" s="5">
        <f t="shared" ref="G30" si="48">F30/$F$30</f>
        <v>1</v>
      </c>
      <c r="H30" s="4">
        <v>2682</v>
      </c>
      <c r="I30" s="5">
        <f>H30/$H$30</f>
        <v>1</v>
      </c>
      <c r="J30" s="4">
        <v>13182</v>
      </c>
      <c r="K30" s="5">
        <f>J30/$J$30</f>
        <v>1</v>
      </c>
    </row>
    <row r="31" spans="1:11" x14ac:dyDescent="0.2">
      <c r="C31" s="17"/>
    </row>
  </sheetData>
  <mergeCells count="16">
    <mergeCell ref="J3:K3"/>
    <mergeCell ref="A23:K23"/>
    <mergeCell ref="A15:K15"/>
    <mergeCell ref="B5:C5"/>
    <mergeCell ref="D5:E5"/>
    <mergeCell ref="F5:G5"/>
    <mergeCell ref="H5:I5"/>
    <mergeCell ref="A7:K7"/>
    <mergeCell ref="B4:C4"/>
    <mergeCell ref="D4:E4"/>
    <mergeCell ref="F4:G4"/>
    <mergeCell ref="H4:I4"/>
    <mergeCell ref="B3:C3"/>
    <mergeCell ref="D3:E3"/>
    <mergeCell ref="F3:G3"/>
    <mergeCell ref="H3:I3"/>
  </mergeCells>
  <pageMargins left="0.78740157499999996" right="0.78740157499999996" top="0.984251969" bottom="0.984251969" header="0.5" footer="0.5"/>
  <pageSetup paperSize="9" orientation="landscape" r:id="rId1"/>
  <headerFooter alignWithMargins="0">
    <oddHeader>&amp;A</oddHeader>
    <oddFooter>Page &amp;P</oddFooter>
  </headerFooter>
  <ignoredErrors>
    <ignoredError sqref="G14 I14 E14 C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2021</vt:lpstr>
      <vt:lpstr>'2021'!_2_1_6</vt:lpstr>
      <vt:lpstr>'2021'!Print_Area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Salamin Charlotte BFS</dc:creator>
  <cp:lastModifiedBy>Salamin Hofmann Charlotte BFS</cp:lastModifiedBy>
  <cp:lastPrinted>2020-11-30T08:47:40Z</cp:lastPrinted>
  <dcterms:created xsi:type="dcterms:W3CDTF">2016-07-21T07:55:19Z</dcterms:created>
  <dcterms:modified xsi:type="dcterms:W3CDTF">2022-11-28T12:52:58Z</dcterms:modified>
</cp:coreProperties>
</file>